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Холодилина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0" i="1" l="1"/>
  <c r="A200" i="1"/>
  <c r="L199" i="1"/>
  <c r="J199" i="1"/>
  <c r="I199" i="1"/>
  <c r="H199" i="1"/>
  <c r="G199" i="1"/>
  <c r="F199" i="1"/>
  <c r="B190" i="1"/>
  <c r="A190" i="1"/>
  <c r="L189" i="1"/>
  <c r="L200" i="1" s="1"/>
  <c r="J189" i="1"/>
  <c r="J200" i="1" s="1"/>
  <c r="I189" i="1"/>
  <c r="I200" i="1" s="1"/>
  <c r="H189" i="1"/>
  <c r="H200" i="1" s="1"/>
  <c r="G189" i="1"/>
  <c r="G200" i="1" s="1"/>
  <c r="F189" i="1"/>
  <c r="B180" i="1"/>
  <c r="A180" i="1"/>
  <c r="L179" i="1"/>
  <c r="J179" i="1"/>
  <c r="I179" i="1"/>
  <c r="H179" i="1"/>
  <c r="G179" i="1"/>
  <c r="F179" i="1"/>
  <c r="B170" i="1"/>
  <c r="A170" i="1"/>
  <c r="L169" i="1"/>
  <c r="L180" i="1" s="1"/>
  <c r="J169" i="1"/>
  <c r="J180" i="1" s="1"/>
  <c r="I169" i="1"/>
  <c r="I180" i="1" s="1"/>
  <c r="H169" i="1"/>
  <c r="H180" i="1" s="1"/>
  <c r="G169" i="1"/>
  <c r="G180" i="1" s="1"/>
  <c r="F169" i="1"/>
  <c r="B162" i="1"/>
  <c r="A162" i="1"/>
  <c r="L161" i="1"/>
  <c r="J161" i="1"/>
  <c r="I161" i="1"/>
  <c r="H161" i="1"/>
  <c r="G161" i="1"/>
  <c r="F161" i="1"/>
  <c r="B152" i="1"/>
  <c r="A152" i="1"/>
  <c r="L151" i="1"/>
  <c r="L162" i="1" s="1"/>
  <c r="J151" i="1"/>
  <c r="J162" i="1" s="1"/>
  <c r="I151" i="1"/>
  <c r="I162" i="1" s="1"/>
  <c r="H151" i="1"/>
  <c r="H162" i="1" s="1"/>
  <c r="G151" i="1"/>
  <c r="G162" i="1" s="1"/>
  <c r="F151" i="1"/>
  <c r="F162" i="1" s="1"/>
  <c r="B143" i="1"/>
  <c r="A143" i="1"/>
  <c r="L142" i="1"/>
  <c r="J142" i="1"/>
  <c r="I142" i="1"/>
  <c r="H142" i="1"/>
  <c r="G142" i="1"/>
  <c r="F142" i="1"/>
  <c r="B133" i="1"/>
  <c r="A133" i="1"/>
  <c r="L132" i="1"/>
  <c r="L143" i="1" s="1"/>
  <c r="J132" i="1"/>
  <c r="J143" i="1" s="1"/>
  <c r="I132" i="1"/>
  <c r="I143" i="1" s="1"/>
  <c r="H132" i="1"/>
  <c r="H143" i="1" s="1"/>
  <c r="G132" i="1"/>
  <c r="G143" i="1" s="1"/>
  <c r="F132" i="1"/>
  <c r="F143" i="1" s="1"/>
  <c r="B123" i="1"/>
  <c r="A123" i="1"/>
  <c r="L122" i="1"/>
  <c r="J122" i="1"/>
  <c r="I122" i="1"/>
  <c r="H122" i="1"/>
  <c r="G122" i="1"/>
  <c r="F122" i="1"/>
  <c r="B113" i="1"/>
  <c r="A113" i="1"/>
  <c r="L112" i="1"/>
  <c r="L123" i="1" s="1"/>
  <c r="J112" i="1"/>
  <c r="I112" i="1"/>
  <c r="I123" i="1" s="1"/>
  <c r="H112" i="1"/>
  <c r="H123" i="1" s="1"/>
  <c r="G112" i="1"/>
  <c r="G123" i="1" s="1"/>
  <c r="F112" i="1"/>
  <c r="F123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F93" i="1"/>
  <c r="F104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I84" i="1" s="1"/>
  <c r="H73" i="1"/>
  <c r="H84" i="1" s="1"/>
  <c r="G73" i="1"/>
  <c r="G84" i="1" s="1"/>
  <c r="F73" i="1"/>
  <c r="F84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F66" i="1" l="1"/>
  <c r="J123" i="1"/>
  <c r="G104" i="1"/>
  <c r="G201" i="1" s="1"/>
  <c r="F200" i="1"/>
  <c r="L201" i="1"/>
  <c r="J201" i="1"/>
  <c r="I201" i="1"/>
  <c r="H201" i="1"/>
  <c r="F180" i="1"/>
  <c r="F201" i="1" l="1"/>
</calcChain>
</file>

<file path=xl/sharedStrings.xml><?xml version="1.0" encoding="utf-8"?>
<sst xmlns="http://schemas.openxmlformats.org/spreadsheetml/2006/main" count="244" uniqueCount="79">
  <si>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</si>
  <si>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</si>
  <si>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</si>
  <si>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</si>
  <si>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</si>
  <si>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</si>
  <si>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</si>
  <si>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</si>
  <si>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</si>
  <si>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</si>
  <si>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</si>
  <si>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</si>
  <si>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</si>
  <si>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</si>
  <si>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</si>
  <si>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</si>
  <si>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</si>
  <si>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</si>
  <si>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</si>
  <si>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</si>
  <si>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</si>
  <si>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</si>
  <si>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</si>
  <si>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</si>
  <si>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</si>
  <si>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</si>
  <si>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</si>
  <si>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</si>
  <si>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</si>
  <si>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</si>
  <si>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</si>
  <si>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</si>
  <si>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</si>
  <si>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</si>
  <si>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</si>
  <si>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</si>
  <si>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</si>
  <si>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</si>
  <si>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</si>
  <si>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</si>
  <si>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сыр</t>
  </si>
  <si>
    <t>масло</t>
  </si>
  <si>
    <t>Гарнир</t>
  </si>
  <si>
    <t>Свекла тушеная в сметанном соусе</t>
  </si>
  <si>
    <t>Макаронные изделия отварные</t>
  </si>
  <si>
    <t>Котлеты рубленые из птицы с соусом сметанным №330</t>
  </si>
  <si>
    <t>Запеканка из творога с молоком сгущенным</t>
  </si>
  <si>
    <t>Пюре картофельное</t>
  </si>
  <si>
    <t>Каша пшеничная рассыпчатая</t>
  </si>
  <si>
    <t>Котлета особая с соусом сметанно-томатным № 331</t>
  </si>
  <si>
    <t>Какао с молоком</t>
  </si>
  <si>
    <t>Хлеб пшеничный</t>
  </si>
  <si>
    <t>Каша вязкая  молочная пшенная</t>
  </si>
  <si>
    <t>Кофейный напиток с молоком</t>
  </si>
  <si>
    <t>Сыр российский</t>
  </si>
  <si>
    <t>Яблоко</t>
  </si>
  <si>
    <t>Чай с сахаром и лимоном</t>
  </si>
  <si>
    <t>Йогурт</t>
  </si>
  <si>
    <t>Вареники из полуфабриката промышленного производства с картофелем</t>
  </si>
  <si>
    <t xml:space="preserve">Чай с сахаром </t>
  </si>
  <si>
    <t>Сыр Российский</t>
  </si>
  <si>
    <t>Вареники с творогом из полуфабриката промышленного производства</t>
  </si>
  <si>
    <t>Масло сливочное</t>
  </si>
  <si>
    <t>Чай с сахаром</t>
  </si>
  <si>
    <t>Омлет натуральный с маслом сливочным</t>
  </si>
  <si>
    <t>Мармелад</t>
  </si>
  <si>
    <t>Суп молочный с крупой (крупа рисовая)</t>
  </si>
  <si>
    <t>Пряники</t>
  </si>
  <si>
    <t>гор напиток</t>
  </si>
  <si>
    <t xml:space="preserve">масло </t>
  </si>
  <si>
    <t>гор. блюдо</t>
  </si>
  <si>
    <t xml:space="preserve">И.о. директора МОУ СОШ №8 </t>
  </si>
  <si>
    <t xml:space="preserve"> МОУ СОШ № 8</t>
  </si>
  <si>
    <t>Выродова Е.В.</t>
  </si>
  <si>
    <t xml:space="preserve">сладкое </t>
  </si>
  <si>
    <t>яблоко</t>
  </si>
  <si>
    <t>гор. напиток</t>
  </si>
  <si>
    <t>Рыба, тушеная в томате с овощами</t>
  </si>
  <si>
    <t>Фрикадельки в сметанно- томатном соусе №331,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</si>
</sst>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23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/>
    <xf numFmtId="0" fontId="4" fillId="0" borderId="4" xfId="0" applyFont="1" applyBorder="1"/>
    <xf numFmtId="0" fontId="3" fillId="0" borderId="2" xfId="0" applyFont="1" applyBorder="1"/>
    <xf numFmtId="0" fontId="2" fillId="0" borderId="2" xfId="0" applyFont="1" applyBorder="1"/>
    <xf numFmtId="0" fontId="1" fillId="0" borderId="1" xfId="0" applyFont="1" applyBorder="1"/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J183" sqref="J18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72</v>
      </c>
      <c r="D1" s="60"/>
      <c r="E1" s="60"/>
      <c r="F1" s="12" t="s">
        <v>16</v>
      </c>
      <c r="G1" s="2" t="s">
        <v>17</v>
      </c>
      <c r="H1" s="61" t="s">
        <v>71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73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/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7"/>
      <c r="E6" s="42" t="s">
        <v>60</v>
      </c>
      <c r="F6" s="43">
        <v>30</v>
      </c>
      <c r="G6" s="43">
        <v>6.96</v>
      </c>
      <c r="H6" s="43">
        <v>8.85</v>
      </c>
      <c r="I6" s="43">
        <v>0</v>
      </c>
      <c r="J6" s="43">
        <v>108</v>
      </c>
      <c r="K6" s="44">
        <v>15</v>
      </c>
      <c r="L6" s="43">
        <v>18.559999999999999</v>
      </c>
    </row>
    <row r="7" spans="1:12" ht="15.75" thickBot="1" x14ac:dyDescent="0.3">
      <c r="A7" s="23"/>
      <c r="B7" s="15"/>
      <c r="C7" s="11"/>
      <c r="D7" s="57" t="s">
        <v>70</v>
      </c>
      <c r="E7" s="42" t="s">
        <v>66</v>
      </c>
      <c r="F7" s="43">
        <v>180</v>
      </c>
      <c r="G7" s="43">
        <v>2.67</v>
      </c>
      <c r="H7" s="43">
        <v>3.22</v>
      </c>
      <c r="I7" s="43">
        <v>5.53</v>
      </c>
      <c r="J7" s="43">
        <v>64.08</v>
      </c>
      <c r="K7" s="44">
        <v>121</v>
      </c>
      <c r="L7" s="43">
        <v>12.16</v>
      </c>
    </row>
    <row r="8" spans="1:12" ht="15" x14ac:dyDescent="0.25">
      <c r="A8" s="23"/>
      <c r="B8" s="15"/>
      <c r="C8" s="11"/>
      <c r="D8" s="58" t="s">
        <v>76</v>
      </c>
      <c r="E8" s="39" t="s">
        <v>56</v>
      </c>
      <c r="F8" s="40">
        <v>222</v>
      </c>
      <c r="G8" s="40">
        <v>0.13</v>
      </c>
      <c r="H8" s="40">
        <v>0.02</v>
      </c>
      <c r="I8" s="40">
        <v>15.2</v>
      </c>
      <c r="J8" s="40">
        <v>62</v>
      </c>
      <c r="K8" s="41">
        <v>377</v>
      </c>
      <c r="L8" s="40">
        <v>5.37</v>
      </c>
    </row>
    <row r="9" spans="1:12" ht="15" x14ac:dyDescent="0.25">
      <c r="A9" s="23"/>
      <c r="B9" s="15"/>
      <c r="C9" s="11"/>
      <c r="D9" s="57" t="s">
        <v>23</v>
      </c>
      <c r="E9" s="42" t="s">
        <v>51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>
        <v>2.3199999999999998</v>
      </c>
    </row>
    <row r="10" spans="1:12" ht="15" x14ac:dyDescent="0.25">
      <c r="A10" s="23"/>
      <c r="B10" s="15"/>
      <c r="C10" s="11"/>
      <c r="D10" s="57" t="s">
        <v>39</v>
      </c>
      <c r="E10" s="42" t="s">
        <v>67</v>
      </c>
      <c r="F10" s="43">
        <v>60</v>
      </c>
      <c r="G10" s="43">
        <v>3.89</v>
      </c>
      <c r="H10" s="43">
        <v>4.92</v>
      </c>
      <c r="I10" s="43">
        <v>40.99</v>
      </c>
      <c r="J10" s="43">
        <v>223.8</v>
      </c>
      <c r="K10" s="44"/>
      <c r="L10" s="43">
        <v>7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532</v>
      </c>
      <c r="G14" s="19">
        <f>SUM(G6:G13)</f>
        <v>16.809999999999999</v>
      </c>
      <c r="H14" s="19">
        <f>SUM(H6:H13)</f>
        <v>17.41</v>
      </c>
      <c r="I14" s="19">
        <f>SUM(I6:I13)</f>
        <v>81.039999999999992</v>
      </c>
      <c r="J14" s="19">
        <f>SUM(J6:J13)</f>
        <v>551.4</v>
      </c>
      <c r="K14" s="25"/>
      <c r="L14" s="19">
        <f>SUM(L6:L13)</f>
        <v>45.41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2" t="s">
        <v>4</v>
      </c>
      <c r="D25" s="63"/>
      <c r="E25" s="31"/>
      <c r="F25" s="32">
        <f>F14+F24</f>
        <v>532</v>
      </c>
      <c r="G25" s="32">
        <f t="shared" ref="G25:J25" si="2">G14+G24</f>
        <v>16.809999999999999</v>
      </c>
      <c r="H25" s="32">
        <f t="shared" si="2"/>
        <v>17.41</v>
      </c>
      <c r="I25" s="32">
        <f t="shared" si="2"/>
        <v>81.039999999999992</v>
      </c>
      <c r="J25" s="32">
        <f t="shared" si="2"/>
        <v>551.4</v>
      </c>
      <c r="K25" s="32"/>
      <c r="L25" s="32">
        <f t="shared" ref="L25" si="3">L14+L24</f>
        <v>45.41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64</v>
      </c>
      <c r="F26" s="40">
        <v>135</v>
      </c>
      <c r="G26" s="40">
        <v>12.55</v>
      </c>
      <c r="H26" s="40">
        <v>22.3</v>
      </c>
      <c r="I26" s="40">
        <v>2.57</v>
      </c>
      <c r="J26" s="40">
        <v>260.60000000000002</v>
      </c>
      <c r="K26" s="41">
        <v>210</v>
      </c>
      <c r="L26" s="40">
        <v>49.78</v>
      </c>
    </row>
    <row r="27" spans="1:12" ht="15" x14ac:dyDescent="0.25">
      <c r="A27" s="14"/>
      <c r="B27" s="15"/>
      <c r="C27" s="11"/>
      <c r="D27" s="54" t="s">
        <v>42</v>
      </c>
      <c r="E27" s="51" t="s">
        <v>43</v>
      </c>
      <c r="F27" s="52">
        <v>100</v>
      </c>
      <c r="G27" s="52">
        <v>1.79</v>
      </c>
      <c r="H27" s="52">
        <v>6.6</v>
      </c>
      <c r="I27" s="52">
        <v>9.33</v>
      </c>
      <c r="J27" s="52">
        <v>102.4</v>
      </c>
      <c r="K27" s="53">
        <v>330</v>
      </c>
      <c r="L27" s="52">
        <v>6.6</v>
      </c>
    </row>
    <row r="28" spans="1:12" ht="15" x14ac:dyDescent="0.25">
      <c r="A28" s="14"/>
      <c r="B28" s="15"/>
      <c r="C28" s="11"/>
      <c r="D28" s="7" t="s">
        <v>22</v>
      </c>
      <c r="E28" s="42" t="s">
        <v>59</v>
      </c>
      <c r="F28" s="43">
        <v>215</v>
      </c>
      <c r="G28" s="43">
        <v>7.0000000000000007E-2</v>
      </c>
      <c r="H28" s="43">
        <v>0.02</v>
      </c>
      <c r="I28" s="43">
        <v>15</v>
      </c>
      <c r="J28" s="43">
        <v>62</v>
      </c>
      <c r="K28" s="44">
        <v>376</v>
      </c>
      <c r="L28" s="43">
        <v>3.97</v>
      </c>
    </row>
    <row r="29" spans="1:12" ht="15" x14ac:dyDescent="0.25">
      <c r="A29" s="14"/>
      <c r="B29" s="15"/>
      <c r="C29" s="11"/>
      <c r="D29" s="7" t="s">
        <v>23</v>
      </c>
      <c r="E29" s="42" t="s">
        <v>51</v>
      </c>
      <c r="F29" s="43">
        <v>40</v>
      </c>
      <c r="G29" s="43">
        <v>3.16</v>
      </c>
      <c r="H29" s="43">
        <v>0.4</v>
      </c>
      <c r="I29" s="43">
        <v>19.32</v>
      </c>
      <c r="J29" s="43">
        <v>93.52</v>
      </c>
      <c r="K29" s="44">
        <v>0</v>
      </c>
      <c r="L29" s="43">
        <v>2.3199999999999998</v>
      </c>
    </row>
    <row r="30" spans="1:12" ht="15" x14ac:dyDescent="0.25">
      <c r="A30" s="14"/>
      <c r="B30" s="15"/>
      <c r="C30" s="11"/>
      <c r="D30" s="7" t="s">
        <v>39</v>
      </c>
      <c r="E30" s="42" t="s">
        <v>65</v>
      </c>
      <c r="F30" s="43">
        <v>30</v>
      </c>
      <c r="G30" s="43">
        <v>0.03</v>
      </c>
      <c r="H30" s="43">
        <v>0</v>
      </c>
      <c r="I30" s="43">
        <v>23.82</v>
      </c>
      <c r="J30" s="43">
        <v>96.3</v>
      </c>
      <c r="K30" s="44">
        <v>0</v>
      </c>
      <c r="L30" s="43">
        <v>8.1</v>
      </c>
    </row>
    <row r="31" spans="1:12" ht="15" x14ac:dyDescent="0.25">
      <c r="A31" s="14"/>
      <c r="B31" s="15"/>
      <c r="C31" s="11"/>
      <c r="D31" s="7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520</v>
      </c>
      <c r="G34" s="19">
        <f>SUM(G26:G33)</f>
        <v>17.600000000000001</v>
      </c>
      <c r="H34" s="19">
        <f>SUM(H26:H33)</f>
        <v>29.319999999999997</v>
      </c>
      <c r="I34" s="19">
        <f>SUM(I26:I33)</f>
        <v>70.039999999999992</v>
      </c>
      <c r="J34" s="19">
        <f>SUM(J26:J33)</f>
        <v>614.81999999999994</v>
      </c>
      <c r="K34" s="25"/>
      <c r="L34" s="19">
        <f>SUM(L26:L33)</f>
        <v>70.77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4">SUM(G35:G43)</f>
        <v>0</v>
      </c>
      <c r="H44" s="19">
        <f t="shared" ref="H44" si="5">SUM(H35:H43)</f>
        <v>0</v>
      </c>
      <c r="I44" s="19">
        <f t="shared" ref="I44" si="6">SUM(I35:I43)</f>
        <v>0</v>
      </c>
      <c r="J44" s="19">
        <f t="shared" ref="J44:L44" si="7">SUM(J35:J43)</f>
        <v>0</v>
      </c>
      <c r="K44" s="25"/>
      <c r="L44" s="19">
        <f t="shared" si="7"/>
        <v>0</v>
      </c>
    </row>
    <row r="45" spans="1:12" ht="15.75" customHeight="1" thickBot="1" x14ac:dyDescent="0.25">
      <c r="A45" s="33">
        <f>A26</f>
        <v>1</v>
      </c>
      <c r="B45" s="33">
        <f>B26</f>
        <v>2</v>
      </c>
      <c r="C45" s="62" t="s">
        <v>4</v>
      </c>
      <c r="D45" s="63"/>
      <c r="E45" s="31"/>
      <c r="F45" s="32">
        <f>F34+F44</f>
        <v>520</v>
      </c>
      <c r="G45" s="32">
        <f t="shared" ref="G45" si="8">G34+G44</f>
        <v>17.600000000000001</v>
      </c>
      <c r="H45" s="32">
        <f t="shared" ref="H45" si="9">H34+H44</f>
        <v>29.319999999999997</v>
      </c>
      <c r="I45" s="32">
        <f t="shared" ref="I45" si="10">I34+I44</f>
        <v>70.039999999999992</v>
      </c>
      <c r="J45" s="32">
        <f t="shared" ref="J45:L45" si="11">J34+J44</f>
        <v>614.81999999999994</v>
      </c>
      <c r="K45" s="32"/>
      <c r="L45" s="32">
        <f t="shared" si="11"/>
        <v>70.77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51" t="s">
        <v>45</v>
      </c>
      <c r="F46" s="52">
        <v>120</v>
      </c>
      <c r="G46" s="52">
        <v>12.51</v>
      </c>
      <c r="H46" s="52">
        <v>14.74</v>
      </c>
      <c r="I46" s="52">
        <v>12.6</v>
      </c>
      <c r="J46" s="52">
        <v>243</v>
      </c>
      <c r="K46" s="53">
        <v>294</v>
      </c>
      <c r="L46" s="52">
        <v>35.03</v>
      </c>
    </row>
    <row r="47" spans="1:12" ht="15" x14ac:dyDescent="0.25">
      <c r="A47" s="23"/>
      <c r="B47" s="15"/>
      <c r="C47" s="11"/>
      <c r="D47" s="55" t="s">
        <v>42</v>
      </c>
      <c r="E47" s="51" t="s">
        <v>44</v>
      </c>
      <c r="F47" s="52">
        <v>150</v>
      </c>
      <c r="G47" s="52">
        <v>5.5</v>
      </c>
      <c r="H47" s="52">
        <v>4.5199999999999996</v>
      </c>
      <c r="I47" s="52">
        <v>26.4</v>
      </c>
      <c r="J47" s="52">
        <v>168.45</v>
      </c>
      <c r="K47" s="53">
        <v>309</v>
      </c>
      <c r="L47" s="52">
        <v>6.8</v>
      </c>
    </row>
    <row r="48" spans="1:12" ht="15" x14ac:dyDescent="0.25">
      <c r="A48" s="23"/>
      <c r="B48" s="15"/>
      <c r="C48" s="11"/>
      <c r="D48" s="7" t="s">
        <v>22</v>
      </c>
      <c r="E48" s="42" t="s">
        <v>50</v>
      </c>
      <c r="F48" s="43">
        <v>200</v>
      </c>
      <c r="G48" s="43">
        <v>4.08</v>
      </c>
      <c r="H48" s="43">
        <v>3.5</v>
      </c>
      <c r="I48" s="43">
        <v>17.600000000000001</v>
      </c>
      <c r="J48" s="43">
        <v>118.6</v>
      </c>
      <c r="K48" s="44">
        <v>382</v>
      </c>
      <c r="L48" s="43">
        <v>11.12</v>
      </c>
    </row>
    <row r="49" spans="1:12" ht="15" x14ac:dyDescent="0.25">
      <c r="A49" s="23"/>
      <c r="B49" s="15"/>
      <c r="C49" s="11"/>
      <c r="D49" s="7" t="s">
        <v>23</v>
      </c>
      <c r="E49" s="42" t="s">
        <v>51</v>
      </c>
      <c r="F49" s="43">
        <v>30</v>
      </c>
      <c r="G49" s="43">
        <v>2.37</v>
      </c>
      <c r="H49" s="43">
        <v>0.3</v>
      </c>
      <c r="I49" s="43">
        <v>14.49</v>
      </c>
      <c r="J49" s="43">
        <v>70.14</v>
      </c>
      <c r="K49" s="44">
        <v>0</v>
      </c>
      <c r="L49" s="43">
        <v>1.74</v>
      </c>
    </row>
    <row r="50" spans="1:12" ht="15" x14ac:dyDescent="0.25">
      <c r="A50" s="23"/>
      <c r="B50" s="15"/>
      <c r="C50" s="11"/>
      <c r="D50" s="7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SUM(F46:F54)</f>
        <v>500</v>
      </c>
      <c r="G55" s="19">
        <f>SUM(G46:G54)</f>
        <v>24.459999999999997</v>
      </c>
      <c r="H55" s="19">
        <f>SUM(H46:H54)</f>
        <v>23.06</v>
      </c>
      <c r="I55" s="19">
        <f>SUM(I46:I54)</f>
        <v>71.09</v>
      </c>
      <c r="J55" s="19">
        <f>SUM(J46:J54)</f>
        <v>600.18999999999994</v>
      </c>
      <c r="K55" s="25"/>
      <c r="L55" s="19">
        <f>SUM(L46:L54)</f>
        <v>54.69</v>
      </c>
    </row>
    <row r="56" spans="1:12" ht="15" x14ac:dyDescent="0.25">
      <c r="A56" s="26">
        <f>A46</f>
        <v>1</v>
      </c>
      <c r="B56" s="13">
        <f>B46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2">SUM(G56:G64)</f>
        <v>0</v>
      </c>
      <c r="H65" s="19">
        <f t="shared" ref="H65" si="13">SUM(H56:H64)</f>
        <v>0</v>
      </c>
      <c r="I65" s="19">
        <f t="shared" ref="I65" si="14">SUM(I56:I64)</f>
        <v>0</v>
      </c>
      <c r="J65" s="19">
        <f t="shared" ref="J65:L65" si="15">SUM(J56:J64)</f>
        <v>0</v>
      </c>
      <c r="K65" s="25"/>
      <c r="L65" s="19">
        <f t="shared" si="15"/>
        <v>0</v>
      </c>
    </row>
    <row r="66" spans="1:12" ht="15.75" customHeight="1" x14ac:dyDescent="0.2">
      <c r="A66" s="29">
        <f>A46</f>
        <v>1</v>
      </c>
      <c r="B66" s="30">
        <f>B46</f>
        <v>3</v>
      </c>
      <c r="C66" s="62" t="s">
        <v>4</v>
      </c>
      <c r="D66" s="63"/>
      <c r="E66" s="31"/>
      <c r="F66" s="32">
        <f>F55+F65</f>
        <v>500</v>
      </c>
      <c r="G66" s="32">
        <f t="shared" ref="G66" si="16">G55+G65</f>
        <v>24.459999999999997</v>
      </c>
      <c r="H66" s="32">
        <f t="shared" ref="H66" si="17">H55+H65</f>
        <v>23.06</v>
      </c>
      <c r="I66" s="32">
        <f t="shared" ref="I66" si="18">I55+I65</f>
        <v>71.09</v>
      </c>
      <c r="J66" s="32">
        <f t="shared" ref="J66:L66" si="19">J55+J65</f>
        <v>600.18999999999994</v>
      </c>
      <c r="K66" s="32"/>
      <c r="L66" s="32">
        <f t="shared" si="19"/>
        <v>54.69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46</v>
      </c>
      <c r="F67" s="40">
        <v>180</v>
      </c>
      <c r="G67" s="40">
        <v>10.36</v>
      </c>
      <c r="H67" s="40">
        <v>8.01</v>
      </c>
      <c r="I67" s="40">
        <v>59.3</v>
      </c>
      <c r="J67" s="40">
        <v>354</v>
      </c>
      <c r="K67" s="41">
        <v>223</v>
      </c>
      <c r="L67" s="40">
        <v>61.47</v>
      </c>
    </row>
    <row r="68" spans="1:12" ht="15" x14ac:dyDescent="0.25">
      <c r="A68" s="23"/>
      <c r="B68" s="15"/>
      <c r="C68" s="11"/>
      <c r="D68" s="7" t="s">
        <v>22</v>
      </c>
      <c r="E68" s="42" t="s">
        <v>56</v>
      </c>
      <c r="F68" s="43">
        <v>222</v>
      </c>
      <c r="G68" s="43">
        <v>0.13</v>
      </c>
      <c r="H68" s="43">
        <v>0.02</v>
      </c>
      <c r="I68" s="43">
        <v>15.2</v>
      </c>
      <c r="J68" s="43">
        <v>62</v>
      </c>
      <c r="K68" s="44">
        <v>377</v>
      </c>
      <c r="L68" s="43">
        <v>5.37</v>
      </c>
    </row>
    <row r="69" spans="1:12" ht="15" x14ac:dyDescent="0.25">
      <c r="A69" s="23"/>
      <c r="B69" s="15"/>
      <c r="C69" s="11"/>
      <c r="D69" s="7" t="s">
        <v>23</v>
      </c>
      <c r="E69" s="42" t="s">
        <v>51</v>
      </c>
      <c r="F69" s="43">
        <v>20</v>
      </c>
      <c r="G69" s="43">
        <v>1.58</v>
      </c>
      <c r="H69" s="43">
        <v>0.2</v>
      </c>
      <c r="I69" s="43">
        <v>9.66</v>
      </c>
      <c r="J69" s="43">
        <v>46.76</v>
      </c>
      <c r="K69" s="44"/>
      <c r="L69" s="43">
        <v>1.1599999999999999</v>
      </c>
    </row>
    <row r="70" spans="1:12" ht="15" x14ac:dyDescent="0.25">
      <c r="A70" s="23"/>
      <c r="B70" s="15"/>
      <c r="C70" s="11"/>
      <c r="D70" s="7" t="s">
        <v>40</v>
      </c>
      <c r="E70" s="42" t="s">
        <v>60</v>
      </c>
      <c r="F70" s="43">
        <v>30</v>
      </c>
      <c r="G70" s="43">
        <v>6.96</v>
      </c>
      <c r="H70" s="43">
        <v>8.85</v>
      </c>
      <c r="I70" s="43">
        <v>0</v>
      </c>
      <c r="J70" s="43">
        <v>108</v>
      </c>
      <c r="K70" s="44">
        <v>15</v>
      </c>
      <c r="L70" s="43">
        <v>17.399999999999999</v>
      </c>
    </row>
    <row r="71" spans="1:12" ht="15" x14ac:dyDescent="0.25">
      <c r="A71" s="23"/>
      <c r="B71" s="15"/>
      <c r="C71" s="11"/>
      <c r="D71" s="6" t="s">
        <v>24</v>
      </c>
      <c r="E71" s="42" t="s">
        <v>55</v>
      </c>
      <c r="F71" s="43">
        <v>100</v>
      </c>
      <c r="G71" s="43">
        <v>0.4</v>
      </c>
      <c r="H71" s="43">
        <v>0.4</v>
      </c>
      <c r="I71" s="43">
        <v>9.8000000000000007</v>
      </c>
      <c r="J71" s="43">
        <v>47</v>
      </c>
      <c r="K71" s="44">
        <v>338</v>
      </c>
      <c r="L71" s="43">
        <v>9.8000000000000007</v>
      </c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SUM(F67:F72)</f>
        <v>552</v>
      </c>
      <c r="G73" s="19">
        <f>SUM(G67:G72)</f>
        <v>19.43</v>
      </c>
      <c r="H73" s="19">
        <f>SUM(H67:H72)</f>
        <v>17.479999999999997</v>
      </c>
      <c r="I73" s="19">
        <f>SUM(I67:I72)</f>
        <v>93.96</v>
      </c>
      <c r="J73" s="19">
        <f>SUM(J67:J72)</f>
        <v>617.76</v>
      </c>
      <c r="K73" s="25"/>
      <c r="L73" s="19">
        <f>SUM(L67:L72)</f>
        <v>95.2</v>
      </c>
    </row>
    <row r="74" spans="1:12" ht="15" x14ac:dyDescent="0.25">
      <c r="A74" s="26">
        <f>A67</f>
        <v>1</v>
      </c>
      <c r="B74" s="13">
        <f>B67</f>
        <v>4</v>
      </c>
      <c r="C74" s="10" t="s">
        <v>25</v>
      </c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32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20">SUM(G74:G82)</f>
        <v>0</v>
      </c>
      <c r="H83" s="19">
        <f t="shared" ref="H83" si="21">SUM(H74:H82)</f>
        <v>0</v>
      </c>
      <c r="I83" s="19">
        <f t="shared" ref="I83" si="22">SUM(I74:I82)</f>
        <v>0</v>
      </c>
      <c r="J83" s="19">
        <f t="shared" ref="J83:L83" si="23">SUM(J74:J82)</f>
        <v>0</v>
      </c>
      <c r="K83" s="25"/>
      <c r="L83" s="19">
        <f t="shared" si="23"/>
        <v>0</v>
      </c>
    </row>
    <row r="84" spans="1:12" ht="15.75" customHeight="1" thickBot="1" x14ac:dyDescent="0.25">
      <c r="A84" s="29">
        <f>A67</f>
        <v>1</v>
      </c>
      <c r="B84" s="30">
        <f>B67</f>
        <v>4</v>
      </c>
      <c r="C84" s="62" t="s">
        <v>4</v>
      </c>
      <c r="D84" s="63"/>
      <c r="E84" s="31"/>
      <c r="F84" s="32">
        <f>F73+F83</f>
        <v>552</v>
      </c>
      <c r="G84" s="32">
        <f t="shared" ref="G84" si="24">G73+G83</f>
        <v>19.43</v>
      </c>
      <c r="H84" s="32">
        <f t="shared" ref="H84" si="25">H73+H83</f>
        <v>17.479999999999997</v>
      </c>
      <c r="I84" s="32">
        <f t="shared" ref="I84" si="26">I73+I83</f>
        <v>93.96</v>
      </c>
      <c r="J84" s="32">
        <f t="shared" ref="J84:L84" si="27">J73+J83</f>
        <v>617.76</v>
      </c>
      <c r="K84" s="32"/>
      <c r="L84" s="32">
        <f t="shared" si="27"/>
        <v>95.2</v>
      </c>
    </row>
    <row r="85" spans="1:12" ht="15" x14ac:dyDescent="0.25">
      <c r="A85" s="20">
        <v>1</v>
      </c>
      <c r="B85" s="21">
        <v>5</v>
      </c>
      <c r="C85" s="22" t="s">
        <v>20</v>
      </c>
      <c r="D85" s="8" t="s">
        <v>21</v>
      </c>
      <c r="E85" s="51" t="s">
        <v>77</v>
      </c>
      <c r="F85" s="52">
        <v>130</v>
      </c>
      <c r="G85" s="52">
        <v>12.68</v>
      </c>
      <c r="H85" s="52">
        <v>6.44</v>
      </c>
      <c r="I85" s="52">
        <v>4.9400000000000004</v>
      </c>
      <c r="J85" s="52">
        <v>136.5</v>
      </c>
      <c r="K85" s="53">
        <v>229</v>
      </c>
      <c r="L85" s="52">
        <v>72.45</v>
      </c>
    </row>
    <row r="86" spans="1:12" ht="15" x14ac:dyDescent="0.25">
      <c r="A86" s="23"/>
      <c r="B86" s="15"/>
      <c r="C86" s="11"/>
      <c r="D86" s="55" t="s">
        <v>42</v>
      </c>
      <c r="E86" s="51" t="s">
        <v>47</v>
      </c>
      <c r="F86" s="52">
        <v>150</v>
      </c>
      <c r="G86" s="52">
        <v>3.06</v>
      </c>
      <c r="H86" s="52">
        <v>4.8</v>
      </c>
      <c r="I86" s="52">
        <v>20.399999999999999</v>
      </c>
      <c r="J86" s="52">
        <v>137.25</v>
      </c>
      <c r="K86" s="53">
        <v>312</v>
      </c>
      <c r="L86" s="52"/>
    </row>
    <row r="87" spans="1:12" ht="15" x14ac:dyDescent="0.25">
      <c r="A87" s="23"/>
      <c r="B87" s="15"/>
      <c r="C87" s="11"/>
      <c r="D87" s="7" t="s">
        <v>22</v>
      </c>
      <c r="E87" s="42" t="s">
        <v>59</v>
      </c>
      <c r="F87" s="43">
        <v>215</v>
      </c>
      <c r="G87" s="43">
        <v>7.0000000000000007E-2</v>
      </c>
      <c r="H87" s="43">
        <v>0.02</v>
      </c>
      <c r="I87" s="43">
        <v>15</v>
      </c>
      <c r="J87" s="43">
        <v>60</v>
      </c>
      <c r="K87" s="44">
        <v>376</v>
      </c>
      <c r="L87" s="43">
        <v>3.97</v>
      </c>
    </row>
    <row r="88" spans="1:12" ht="15" x14ac:dyDescent="0.25">
      <c r="A88" s="23"/>
      <c r="B88" s="15"/>
      <c r="C88" s="11"/>
      <c r="D88" s="7" t="s">
        <v>41</v>
      </c>
      <c r="E88" s="42" t="s">
        <v>62</v>
      </c>
      <c r="F88" s="43">
        <v>10</v>
      </c>
      <c r="G88" s="43">
        <v>0.08</v>
      </c>
      <c r="H88" s="43">
        <v>7.25</v>
      </c>
      <c r="I88" s="43">
        <v>0.13</v>
      </c>
      <c r="J88" s="43">
        <v>66</v>
      </c>
      <c r="K88" s="44">
        <v>14</v>
      </c>
      <c r="L88" s="43">
        <v>5.8</v>
      </c>
    </row>
    <row r="89" spans="1:12" ht="15" x14ac:dyDescent="0.25">
      <c r="A89" s="23"/>
      <c r="B89" s="15"/>
      <c r="C89" s="11"/>
      <c r="D89" s="7" t="s">
        <v>23</v>
      </c>
      <c r="E89" s="42" t="s">
        <v>51</v>
      </c>
      <c r="F89" s="43">
        <v>40</v>
      </c>
      <c r="G89" s="43">
        <v>3.16</v>
      </c>
      <c r="H89" s="43">
        <v>0.4</v>
      </c>
      <c r="I89" s="43">
        <v>19.32</v>
      </c>
      <c r="J89" s="43">
        <v>93.52</v>
      </c>
      <c r="K89" s="44"/>
      <c r="L89" s="43">
        <v>2.3199999999999998</v>
      </c>
    </row>
    <row r="90" spans="1:12" ht="15" x14ac:dyDescent="0.25">
      <c r="A90" s="23"/>
      <c r="B90" s="15"/>
      <c r="C90" s="11"/>
      <c r="D90" s="6" t="s">
        <v>74</v>
      </c>
      <c r="E90" s="42" t="s">
        <v>57</v>
      </c>
      <c r="F90" s="43">
        <v>100</v>
      </c>
      <c r="G90" s="43">
        <v>4.5999999999999996</v>
      </c>
      <c r="H90" s="43">
        <v>3.3</v>
      </c>
      <c r="I90" s="43">
        <v>8</v>
      </c>
      <c r="J90" s="43">
        <v>71</v>
      </c>
      <c r="K90" s="44"/>
      <c r="L90" s="43">
        <v>32</v>
      </c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SUM(F85:F92)</f>
        <v>645</v>
      </c>
      <c r="G93" s="19">
        <f>SUM(G85:G92)</f>
        <v>23.65</v>
      </c>
      <c r="H93" s="19">
        <f>SUM(H85:H92)</f>
        <v>22.209999999999997</v>
      </c>
      <c r="I93" s="19">
        <f>SUM(I85:I92)</f>
        <v>67.790000000000006</v>
      </c>
      <c r="J93" s="19">
        <f>SUM(J85:J92)</f>
        <v>564.27</v>
      </c>
      <c r="K93" s="25"/>
      <c r="L93" s="19">
        <f>SUM(L85:L92)</f>
        <v>116.53999999999999</v>
      </c>
    </row>
    <row r="94" spans="1:12" ht="15" x14ac:dyDescent="0.25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28">SUM(G94:G102)</f>
        <v>0</v>
      </c>
      <c r="H103" s="19">
        <f t="shared" ref="H103" si="29">SUM(H94:H102)</f>
        <v>0</v>
      </c>
      <c r="I103" s="19">
        <f t="shared" ref="I103" si="30">SUM(I94:I102)</f>
        <v>0</v>
      </c>
      <c r="J103" s="19">
        <f t="shared" ref="J103:L103" si="31">SUM(J94:J102)</f>
        <v>0</v>
      </c>
      <c r="K103" s="25"/>
      <c r="L103" s="19">
        <f t="shared" si="31"/>
        <v>0</v>
      </c>
    </row>
    <row r="104" spans="1:12" ht="15.75" customHeight="1" x14ac:dyDescent="0.2">
      <c r="A104" s="29">
        <f>A85</f>
        <v>1</v>
      </c>
      <c r="B104" s="30">
        <f>B85</f>
        <v>5</v>
      </c>
      <c r="C104" s="62" t="s">
        <v>4</v>
      </c>
      <c r="D104" s="63"/>
      <c r="E104" s="31"/>
      <c r="F104" s="32">
        <f>F93+F103</f>
        <v>645</v>
      </c>
      <c r="G104" s="32">
        <f t="shared" ref="G104" si="32">G93+G103</f>
        <v>23.65</v>
      </c>
      <c r="H104" s="32">
        <f t="shared" ref="H104" si="33">H93+H103</f>
        <v>22.209999999999997</v>
      </c>
      <c r="I104" s="32">
        <f t="shared" ref="I104" si="34">I93+I103</f>
        <v>67.790000000000006</v>
      </c>
      <c r="J104" s="32">
        <f t="shared" ref="J104:L104" si="35">J93+J103</f>
        <v>564.27</v>
      </c>
      <c r="K104" s="32"/>
      <c r="L104" s="32">
        <f t="shared" si="35"/>
        <v>116.53999999999999</v>
      </c>
    </row>
    <row r="105" spans="1:12" ht="25.5" x14ac:dyDescent="0.25">
      <c r="A105" s="20">
        <v>2</v>
      </c>
      <c r="B105" s="21">
        <v>1</v>
      </c>
      <c r="C105" s="22" t="s">
        <v>20</v>
      </c>
      <c r="D105" s="5" t="s">
        <v>21</v>
      </c>
      <c r="E105" s="39" t="s">
        <v>61</v>
      </c>
      <c r="F105" s="40">
        <v>155</v>
      </c>
      <c r="G105" s="40">
        <v>16.600000000000001</v>
      </c>
      <c r="H105" s="40">
        <v>10.4</v>
      </c>
      <c r="I105" s="40">
        <v>30.53</v>
      </c>
      <c r="J105" s="40">
        <v>227.05</v>
      </c>
      <c r="K105" s="41">
        <v>395</v>
      </c>
      <c r="L105" s="40">
        <v>33.29</v>
      </c>
    </row>
    <row r="106" spans="1:12" ht="15" x14ac:dyDescent="0.25">
      <c r="A106" s="23"/>
      <c r="B106" s="15"/>
      <c r="C106" s="11"/>
      <c r="D106" s="56" t="s">
        <v>69</v>
      </c>
      <c r="E106" s="42" t="s">
        <v>62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>
        <v>14</v>
      </c>
      <c r="L106" s="43">
        <v>5.8</v>
      </c>
    </row>
    <row r="107" spans="1:12" ht="15" x14ac:dyDescent="0.25">
      <c r="A107" s="23"/>
      <c r="B107" s="15"/>
      <c r="C107" s="11"/>
      <c r="D107" s="56" t="s">
        <v>68</v>
      </c>
      <c r="E107" s="42" t="s">
        <v>63</v>
      </c>
      <c r="F107" s="43">
        <v>215</v>
      </c>
      <c r="G107" s="43">
        <v>7.0000000000000007E-2</v>
      </c>
      <c r="H107" s="43">
        <v>0.02</v>
      </c>
      <c r="I107" s="43">
        <v>15</v>
      </c>
      <c r="J107" s="43">
        <v>60</v>
      </c>
      <c r="K107" s="44">
        <v>376</v>
      </c>
      <c r="L107" s="43">
        <v>4.04</v>
      </c>
    </row>
    <row r="108" spans="1:12" ht="15" x14ac:dyDescent="0.25">
      <c r="A108" s="23"/>
      <c r="B108" s="15"/>
      <c r="C108" s="11"/>
      <c r="D108" s="56" t="s">
        <v>23</v>
      </c>
      <c r="E108" s="42" t="s">
        <v>51</v>
      </c>
      <c r="F108" s="43">
        <v>30</v>
      </c>
      <c r="G108" s="43">
        <v>2.37</v>
      </c>
      <c r="H108" s="43">
        <v>0.3</v>
      </c>
      <c r="I108" s="43">
        <v>14.49</v>
      </c>
      <c r="J108" s="43">
        <v>70.14</v>
      </c>
      <c r="K108" s="44"/>
      <c r="L108" s="43">
        <v>1.74</v>
      </c>
    </row>
    <row r="109" spans="1:12" ht="15" x14ac:dyDescent="0.25">
      <c r="A109" s="23"/>
      <c r="B109" s="15"/>
      <c r="C109" s="11"/>
      <c r="D109" s="7" t="s">
        <v>24</v>
      </c>
      <c r="E109" s="42" t="s">
        <v>75</v>
      </c>
      <c r="F109" s="43">
        <v>100</v>
      </c>
      <c r="G109" s="43">
        <v>0.4</v>
      </c>
      <c r="H109" s="43">
        <v>0.4</v>
      </c>
      <c r="I109" s="43">
        <v>9.8000000000000007</v>
      </c>
      <c r="J109" s="43">
        <v>47</v>
      </c>
      <c r="K109" s="44">
        <v>338</v>
      </c>
      <c r="L109" s="43"/>
    </row>
    <row r="110" spans="1:12" ht="15" x14ac:dyDescent="0.25">
      <c r="A110" s="23"/>
      <c r="B110" s="15"/>
      <c r="C110" s="11"/>
      <c r="D110" s="5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SUM(F105:F111)</f>
        <v>510</v>
      </c>
      <c r="G112" s="19">
        <f>SUM(G105:G111)</f>
        <v>19.52</v>
      </c>
      <c r="H112" s="19">
        <f>SUM(H105:H111)</f>
        <v>18.369999999999997</v>
      </c>
      <c r="I112" s="19">
        <f>SUM(I105:I111)</f>
        <v>69.95</v>
      </c>
      <c r="J112" s="19">
        <f>SUM(J105:J111)</f>
        <v>470.19</v>
      </c>
      <c r="K112" s="25"/>
      <c r="L112" s="19">
        <f>SUM(L105:L111)</f>
        <v>44.87</v>
      </c>
    </row>
    <row r="113" spans="1:12" ht="15" x14ac:dyDescent="0.25">
      <c r="A113" s="26">
        <f>A105</f>
        <v>2</v>
      </c>
      <c r="B113" s="13">
        <f>B105</f>
        <v>1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32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36">SUM(G113:G121)</f>
        <v>0</v>
      </c>
      <c r="H122" s="19">
        <f t="shared" si="36"/>
        <v>0</v>
      </c>
      <c r="I122" s="19">
        <f t="shared" si="36"/>
        <v>0</v>
      </c>
      <c r="J122" s="19">
        <f t="shared" si="36"/>
        <v>0</v>
      </c>
      <c r="K122" s="25"/>
      <c r="L122" s="19">
        <f t="shared" ref="L122" si="37">SUM(L113:L121)</f>
        <v>0</v>
      </c>
    </row>
    <row r="123" spans="1:12" ht="15.75" thickBot="1" x14ac:dyDescent="0.25">
      <c r="A123" s="29">
        <f>A105</f>
        <v>2</v>
      </c>
      <c r="B123" s="30">
        <f>B105</f>
        <v>1</v>
      </c>
      <c r="C123" s="62" t="s">
        <v>4</v>
      </c>
      <c r="D123" s="63"/>
      <c r="E123" s="31"/>
      <c r="F123" s="32">
        <f>F112+F122</f>
        <v>510</v>
      </c>
      <c r="G123" s="32">
        <f t="shared" ref="G123" si="38">G112+G122</f>
        <v>19.52</v>
      </c>
      <c r="H123" s="32">
        <f t="shared" ref="H123" si="39">H112+H122</f>
        <v>18.369999999999997</v>
      </c>
      <c r="I123" s="32">
        <f t="shared" ref="I123" si="40">I112+I122</f>
        <v>69.95</v>
      </c>
      <c r="J123" s="32">
        <f t="shared" ref="J123:L123" si="41">J112+J122</f>
        <v>470.19</v>
      </c>
      <c r="K123" s="32"/>
      <c r="L123" s="32">
        <f t="shared" si="41"/>
        <v>44.87</v>
      </c>
    </row>
    <row r="124" spans="1:12" ht="15" x14ac:dyDescent="0.25">
      <c r="A124" s="14">
        <v>2</v>
      </c>
      <c r="B124" s="15">
        <v>2</v>
      </c>
      <c r="C124" s="22" t="s">
        <v>20</v>
      </c>
      <c r="D124" s="5" t="s">
        <v>21</v>
      </c>
      <c r="E124" s="51" t="s">
        <v>49</v>
      </c>
      <c r="F124" s="52">
        <v>120</v>
      </c>
      <c r="G124" s="52">
        <v>11.84</v>
      </c>
      <c r="H124" s="52">
        <v>15.75</v>
      </c>
      <c r="I124" s="52">
        <v>12.45</v>
      </c>
      <c r="J124" s="52">
        <v>240</v>
      </c>
      <c r="K124" s="53">
        <v>269</v>
      </c>
      <c r="L124" s="52">
        <v>57.3</v>
      </c>
    </row>
    <row r="125" spans="1:12" ht="15" x14ac:dyDescent="0.25">
      <c r="A125" s="14"/>
      <c r="B125" s="15"/>
      <c r="C125" s="11"/>
      <c r="D125" s="55" t="s">
        <v>29</v>
      </c>
      <c r="E125" s="51" t="s">
        <v>48</v>
      </c>
      <c r="F125" s="52">
        <v>160</v>
      </c>
      <c r="G125" s="52">
        <v>6.84</v>
      </c>
      <c r="H125" s="52">
        <v>8.01</v>
      </c>
      <c r="I125" s="52">
        <v>39.229999999999997</v>
      </c>
      <c r="J125" s="52">
        <v>267</v>
      </c>
      <c r="K125" s="53">
        <v>171</v>
      </c>
      <c r="L125" s="52"/>
    </row>
    <row r="126" spans="1:12" ht="15" x14ac:dyDescent="0.25">
      <c r="A126" s="14"/>
      <c r="B126" s="15"/>
      <c r="C126" s="11"/>
      <c r="D126" s="7" t="s">
        <v>22</v>
      </c>
      <c r="E126" s="42" t="s">
        <v>50</v>
      </c>
      <c r="F126" s="43">
        <v>180</v>
      </c>
      <c r="G126" s="43">
        <v>3.67</v>
      </c>
      <c r="H126" s="43">
        <v>3.19</v>
      </c>
      <c r="I126" s="43">
        <v>15.82</v>
      </c>
      <c r="J126" s="43">
        <v>160.74</v>
      </c>
      <c r="K126" s="44">
        <v>382</v>
      </c>
      <c r="L126" s="43">
        <v>10.27</v>
      </c>
    </row>
    <row r="127" spans="1:12" ht="15" x14ac:dyDescent="0.25">
      <c r="A127" s="14"/>
      <c r="B127" s="15"/>
      <c r="C127" s="11"/>
      <c r="D127" s="7" t="s">
        <v>23</v>
      </c>
      <c r="E127" s="42" t="s">
        <v>51</v>
      </c>
      <c r="F127" s="43">
        <v>40</v>
      </c>
      <c r="G127" s="43">
        <v>3.16</v>
      </c>
      <c r="H127" s="43">
        <v>0.4</v>
      </c>
      <c r="I127" s="43">
        <v>19.32</v>
      </c>
      <c r="J127" s="43">
        <v>93.52</v>
      </c>
      <c r="K127" s="44"/>
      <c r="L127" s="43">
        <v>2.3199999999999998</v>
      </c>
    </row>
    <row r="128" spans="1:12" ht="15" x14ac:dyDescent="0.25">
      <c r="A128" s="14"/>
      <c r="B128" s="15"/>
      <c r="C128" s="11"/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SUM(F124:F131)</f>
        <v>500</v>
      </c>
      <c r="G132" s="19">
        <f>SUM(G124:G131)</f>
        <v>25.51</v>
      </c>
      <c r="H132" s="19">
        <f>SUM(H124:H131)</f>
        <v>27.349999999999998</v>
      </c>
      <c r="I132" s="19">
        <f>SUM(I124:I131)</f>
        <v>86.82</v>
      </c>
      <c r="J132" s="19">
        <f>SUM(J124:J131)</f>
        <v>761.26</v>
      </c>
      <c r="K132" s="25"/>
      <c r="L132" s="19">
        <f>SUM(L124:L131)</f>
        <v>69.889999999999986</v>
      </c>
    </row>
    <row r="133" spans="1:12" ht="15" x14ac:dyDescent="0.25">
      <c r="A133" s="13">
        <f>A124</f>
        <v>2</v>
      </c>
      <c r="B133" s="13">
        <f>B124</f>
        <v>2</v>
      </c>
      <c r="C133" s="10" t="s">
        <v>25</v>
      </c>
      <c r="D133" s="7" t="s">
        <v>26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27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28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29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30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31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32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SUM(F133:F141)</f>
        <v>0</v>
      </c>
      <c r="G142" s="19">
        <f t="shared" ref="G142:J142" si="42">SUM(G133:G141)</f>
        <v>0</v>
      </c>
      <c r="H142" s="19">
        <f t="shared" si="42"/>
        <v>0</v>
      </c>
      <c r="I142" s="19">
        <f t="shared" si="42"/>
        <v>0</v>
      </c>
      <c r="J142" s="19">
        <f t="shared" si="42"/>
        <v>0</v>
      </c>
      <c r="K142" s="25"/>
      <c r="L142" s="19">
        <f t="shared" ref="L142" si="43">SUM(L133:L141)</f>
        <v>0</v>
      </c>
    </row>
    <row r="143" spans="1:12" ht="15" x14ac:dyDescent="0.2">
      <c r="A143" s="33">
        <f>A124</f>
        <v>2</v>
      </c>
      <c r="B143" s="33">
        <f>B124</f>
        <v>2</v>
      </c>
      <c r="C143" s="62" t="s">
        <v>4</v>
      </c>
      <c r="D143" s="63"/>
      <c r="E143" s="31"/>
      <c r="F143" s="32">
        <f>F132+F142</f>
        <v>500</v>
      </c>
      <c r="G143" s="32">
        <f t="shared" ref="G143" si="44">G132+G142</f>
        <v>25.51</v>
      </c>
      <c r="H143" s="32">
        <f t="shared" ref="H143" si="45">H132+H142</f>
        <v>27.349999999999998</v>
      </c>
      <c r="I143" s="32">
        <f t="shared" ref="I143" si="46">I132+I142</f>
        <v>86.82</v>
      </c>
      <c r="J143" s="32">
        <f t="shared" ref="J143:L143" si="47">J132+J142</f>
        <v>761.26</v>
      </c>
      <c r="K143" s="32"/>
      <c r="L143" s="32">
        <f t="shared" si="47"/>
        <v>69.889999999999986</v>
      </c>
    </row>
    <row r="144" spans="1:12" ht="15" x14ac:dyDescent="0.25">
      <c r="A144" s="20">
        <v>2</v>
      </c>
      <c r="B144" s="21">
        <v>3</v>
      </c>
      <c r="C144" s="22" t="s">
        <v>20</v>
      </c>
      <c r="D144" s="5" t="s">
        <v>21</v>
      </c>
      <c r="E144" s="39" t="s">
        <v>52</v>
      </c>
      <c r="F144" s="40">
        <v>185</v>
      </c>
      <c r="G144" s="40">
        <v>5.13</v>
      </c>
      <c r="H144" s="40">
        <v>4.78</v>
      </c>
      <c r="I144" s="40">
        <v>33.869999999999997</v>
      </c>
      <c r="J144" s="40">
        <v>199.05</v>
      </c>
      <c r="K144" s="41">
        <v>173</v>
      </c>
      <c r="L144" s="40">
        <v>12.79</v>
      </c>
    </row>
    <row r="145" spans="1:12" ht="15" x14ac:dyDescent="0.25">
      <c r="A145" s="23"/>
      <c r="B145" s="15"/>
      <c r="C145" s="11"/>
      <c r="D145" s="7" t="s">
        <v>22</v>
      </c>
      <c r="E145" s="42" t="s">
        <v>53</v>
      </c>
      <c r="F145" s="43">
        <v>180</v>
      </c>
      <c r="G145" s="43">
        <v>2.84</v>
      </c>
      <c r="H145" s="43">
        <v>2.4</v>
      </c>
      <c r="I145" s="43">
        <v>14.36</v>
      </c>
      <c r="J145" s="43">
        <v>90.54</v>
      </c>
      <c r="K145" s="44">
        <v>379</v>
      </c>
      <c r="L145" s="43">
        <v>10.51</v>
      </c>
    </row>
    <row r="146" spans="1:12" ht="15" x14ac:dyDescent="0.25">
      <c r="A146" s="23"/>
      <c r="B146" s="15"/>
      <c r="C146" s="11"/>
      <c r="D146" s="7" t="s">
        <v>23</v>
      </c>
      <c r="E146" s="42" t="s">
        <v>51</v>
      </c>
      <c r="F146" s="43">
        <v>40</v>
      </c>
      <c r="G146" s="43">
        <v>3.16</v>
      </c>
      <c r="H146" s="43">
        <v>0.4</v>
      </c>
      <c r="I146" s="43">
        <v>19.32</v>
      </c>
      <c r="J146" s="43">
        <v>93.52</v>
      </c>
      <c r="K146" s="44"/>
      <c r="L146" s="43">
        <v>2.3199999999999998</v>
      </c>
    </row>
    <row r="147" spans="1:12" ht="15.75" customHeight="1" x14ac:dyDescent="0.25">
      <c r="A147" s="23"/>
      <c r="B147" s="15"/>
      <c r="C147" s="11"/>
      <c r="D147" s="7" t="s">
        <v>40</v>
      </c>
      <c r="E147" s="42" t="s">
        <v>54</v>
      </c>
      <c r="F147" s="43">
        <v>30</v>
      </c>
      <c r="G147" s="43">
        <v>6.96</v>
      </c>
      <c r="H147" s="43">
        <v>8.85</v>
      </c>
      <c r="I147" s="43">
        <v>0</v>
      </c>
      <c r="J147" s="43">
        <v>108</v>
      </c>
      <c r="K147" s="44">
        <v>15</v>
      </c>
      <c r="L147" s="43">
        <v>17.399999999999999</v>
      </c>
    </row>
    <row r="148" spans="1:12" ht="15.75" customHeight="1" x14ac:dyDescent="0.25">
      <c r="A148" s="23"/>
      <c r="B148" s="15"/>
      <c r="C148" s="11"/>
      <c r="D148" s="7" t="s">
        <v>24</v>
      </c>
      <c r="E148" s="42" t="s">
        <v>55</v>
      </c>
      <c r="F148" s="43">
        <v>100</v>
      </c>
      <c r="G148" s="43">
        <v>0.4</v>
      </c>
      <c r="H148" s="43">
        <v>0.4</v>
      </c>
      <c r="I148" s="43">
        <v>9.8000000000000007</v>
      </c>
      <c r="J148" s="43">
        <v>47</v>
      </c>
      <c r="K148" s="44">
        <v>338</v>
      </c>
      <c r="L148" s="43">
        <v>9.8000000000000007</v>
      </c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4"/>
      <c r="B151" s="17"/>
      <c r="C151" s="8"/>
      <c r="D151" s="18" t="s">
        <v>33</v>
      </c>
      <c r="E151" s="9"/>
      <c r="F151" s="19">
        <f>SUM(F144:F150)</f>
        <v>535</v>
      </c>
      <c r="G151" s="19">
        <f>SUM(G144:G150)</f>
        <v>18.489999999999998</v>
      </c>
      <c r="H151" s="19">
        <f>SUM(H144:H150)</f>
        <v>16.829999999999998</v>
      </c>
      <c r="I151" s="19">
        <f>SUM(I144:I150)</f>
        <v>77.349999999999994</v>
      </c>
      <c r="J151" s="19">
        <f>SUM(J144:J150)</f>
        <v>538.11</v>
      </c>
      <c r="K151" s="25"/>
      <c r="L151" s="19">
        <f>SUM(L144:L150)</f>
        <v>52.819999999999993</v>
      </c>
    </row>
    <row r="152" spans="1:12" ht="15" x14ac:dyDescent="0.25">
      <c r="A152" s="26">
        <f>A144</f>
        <v>2</v>
      </c>
      <c r="B152" s="13">
        <f>B144</f>
        <v>3</v>
      </c>
      <c r="C152" s="10" t="s">
        <v>25</v>
      </c>
      <c r="D152" s="7" t="s">
        <v>26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27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28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29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30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31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32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SUM(F152:F160)</f>
        <v>0</v>
      </c>
      <c r="G161" s="19">
        <f t="shared" ref="G161:J161" si="48">SUM(G152:G160)</f>
        <v>0</v>
      </c>
      <c r="H161" s="19">
        <f t="shared" si="48"/>
        <v>0</v>
      </c>
      <c r="I161" s="19">
        <f t="shared" si="48"/>
        <v>0</v>
      </c>
      <c r="J161" s="19">
        <f t="shared" si="48"/>
        <v>0</v>
      </c>
      <c r="K161" s="25"/>
      <c r="L161" s="19">
        <f t="shared" ref="L161" si="49">SUM(L152:L160)</f>
        <v>0</v>
      </c>
    </row>
    <row r="162" spans="1:12" ht="15.75" thickBot="1" x14ac:dyDescent="0.25">
      <c r="A162" s="29">
        <f>A144</f>
        <v>2</v>
      </c>
      <c r="B162" s="30">
        <f>B144</f>
        <v>3</v>
      </c>
      <c r="C162" s="62" t="s">
        <v>4</v>
      </c>
      <c r="D162" s="63"/>
      <c r="E162" s="31"/>
      <c r="F162" s="32">
        <f>F151+F161</f>
        <v>535</v>
      </c>
      <c r="G162" s="32">
        <f t="shared" ref="G162" si="50">G151+G161</f>
        <v>18.489999999999998</v>
      </c>
      <c r="H162" s="32">
        <f t="shared" ref="H162" si="51">H151+H161</f>
        <v>16.829999999999998</v>
      </c>
      <c r="I162" s="32">
        <f t="shared" ref="I162" si="52">I151+I161</f>
        <v>77.349999999999994</v>
      </c>
      <c r="J162" s="32">
        <f t="shared" ref="J162:L162" si="53">J151+J161</f>
        <v>538.11</v>
      </c>
      <c r="K162" s="32"/>
      <c r="L162" s="32">
        <f t="shared" si="53"/>
        <v>52.819999999999993</v>
      </c>
    </row>
    <row r="163" spans="1:12" ht="15" x14ac:dyDescent="0.25">
      <c r="A163" s="20">
        <v>2</v>
      </c>
      <c r="B163" s="21">
        <v>4</v>
      </c>
      <c r="C163" s="22" t="s">
        <v>20</v>
      </c>
      <c r="D163" s="5" t="s">
        <v>21</v>
      </c>
      <c r="E163" s="42" t="s">
        <v>78</v>
      </c>
      <c r="F163" s="43">
        <v>120</v>
      </c>
      <c r="G163" s="43">
        <v>9.7100000000000009</v>
      </c>
      <c r="H163" s="43">
        <v>12.81</v>
      </c>
      <c r="I163" s="43">
        <v>12.13</v>
      </c>
      <c r="J163" s="43">
        <v>205.7</v>
      </c>
      <c r="K163" s="44">
        <v>165</v>
      </c>
      <c r="L163" s="43">
        <v>41.06</v>
      </c>
    </row>
    <row r="164" spans="1:12" ht="15" x14ac:dyDescent="0.25">
      <c r="A164" s="23"/>
      <c r="B164" s="15"/>
      <c r="C164" s="11"/>
      <c r="D164" s="7" t="s">
        <v>29</v>
      </c>
      <c r="E164" s="42" t="s">
        <v>47</v>
      </c>
      <c r="F164" s="43">
        <v>150</v>
      </c>
      <c r="G164" s="43">
        <v>3.06</v>
      </c>
      <c r="H164" s="43">
        <v>4.8</v>
      </c>
      <c r="I164" s="43">
        <v>20.399999999999999</v>
      </c>
      <c r="J164" s="43">
        <v>137.25</v>
      </c>
      <c r="K164" s="44">
        <v>312</v>
      </c>
      <c r="L164" s="43"/>
    </row>
    <row r="165" spans="1:12" ht="15" x14ac:dyDescent="0.25">
      <c r="A165" s="23"/>
      <c r="B165" s="15"/>
      <c r="C165" s="11"/>
      <c r="D165" s="7" t="s">
        <v>22</v>
      </c>
      <c r="E165" s="42" t="s">
        <v>56</v>
      </c>
      <c r="F165" s="43">
        <v>222</v>
      </c>
      <c r="G165" s="43">
        <v>0.13</v>
      </c>
      <c r="H165" s="43">
        <v>0.02</v>
      </c>
      <c r="I165" s="43">
        <v>15.2</v>
      </c>
      <c r="J165" s="43">
        <v>62</v>
      </c>
      <c r="K165" s="44">
        <v>377</v>
      </c>
      <c r="L165" s="43">
        <v>2.85</v>
      </c>
    </row>
    <row r="166" spans="1:12" ht="15" x14ac:dyDescent="0.25">
      <c r="A166" s="23"/>
      <c r="B166" s="15"/>
      <c r="C166" s="11"/>
      <c r="D166" s="7" t="s">
        <v>23</v>
      </c>
      <c r="E166" s="42" t="s">
        <v>51</v>
      </c>
      <c r="F166" s="43">
        <v>40</v>
      </c>
      <c r="G166" s="43">
        <v>3.16</v>
      </c>
      <c r="H166" s="43">
        <v>0.4</v>
      </c>
      <c r="I166" s="43">
        <v>19.32</v>
      </c>
      <c r="J166" s="43">
        <v>93.52</v>
      </c>
      <c r="K166" s="44"/>
      <c r="L166" s="43">
        <v>2.56</v>
      </c>
    </row>
    <row r="167" spans="1:12" ht="15" x14ac:dyDescent="0.25">
      <c r="A167" s="23"/>
      <c r="B167" s="15"/>
      <c r="C167" s="11"/>
      <c r="D167" s="6" t="s">
        <v>39</v>
      </c>
      <c r="E167" s="42" t="s">
        <v>57</v>
      </c>
      <c r="F167" s="43">
        <v>100</v>
      </c>
      <c r="G167" s="43">
        <v>4.5999999999999996</v>
      </c>
      <c r="H167" s="43">
        <v>3.3</v>
      </c>
      <c r="I167" s="43">
        <v>8</v>
      </c>
      <c r="J167" s="43">
        <v>71</v>
      </c>
      <c r="K167" s="44"/>
      <c r="L167" s="43">
        <v>23</v>
      </c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SUM(F163:F168)</f>
        <v>632</v>
      </c>
      <c r="G169" s="19">
        <f>SUM(G163:G168)</f>
        <v>20.660000000000004</v>
      </c>
      <c r="H169" s="19">
        <f>SUM(H163:H168)</f>
        <v>21.33</v>
      </c>
      <c r="I169" s="19">
        <f>SUM(I163:I168)</f>
        <v>75.050000000000011</v>
      </c>
      <c r="J169" s="19">
        <f>SUM(J163:J168)</f>
        <v>569.47</v>
      </c>
      <c r="K169" s="25"/>
      <c r="L169" s="19">
        <f>SUM(L163:L168)</f>
        <v>69.47</v>
      </c>
    </row>
    <row r="170" spans="1:12" ht="15" x14ac:dyDescent="0.25">
      <c r="A170" s="26">
        <f>A163</f>
        <v>2</v>
      </c>
      <c r="B170" s="13">
        <f>B163</f>
        <v>4</v>
      </c>
      <c r="C170" s="10" t="s">
        <v>25</v>
      </c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27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28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29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30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31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32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4"/>
      <c r="B179" s="17"/>
      <c r="C179" s="8"/>
      <c r="D179" s="18" t="s">
        <v>33</v>
      </c>
      <c r="E179" s="9"/>
      <c r="F179" s="19">
        <f>SUM(F170:F178)</f>
        <v>0</v>
      </c>
      <c r="G179" s="19">
        <f t="shared" ref="G179:J179" si="54">SUM(G170:G178)</f>
        <v>0</v>
      </c>
      <c r="H179" s="19">
        <f t="shared" si="54"/>
        <v>0</v>
      </c>
      <c r="I179" s="19">
        <f t="shared" si="54"/>
        <v>0</v>
      </c>
      <c r="J179" s="19">
        <f t="shared" si="54"/>
        <v>0</v>
      </c>
      <c r="K179" s="25"/>
      <c r="L179" s="19">
        <f t="shared" ref="L179" si="55">SUM(L170:L178)</f>
        <v>0</v>
      </c>
    </row>
    <row r="180" spans="1:12" ht="15.75" thickBot="1" x14ac:dyDescent="0.25">
      <c r="A180" s="29">
        <f>A163</f>
        <v>2</v>
      </c>
      <c r="B180" s="30">
        <f>B163</f>
        <v>4</v>
      </c>
      <c r="C180" s="62" t="s">
        <v>4</v>
      </c>
      <c r="D180" s="63"/>
      <c r="E180" s="31"/>
      <c r="F180" s="32">
        <f>F169+F179</f>
        <v>632</v>
      </c>
      <c r="G180" s="32">
        <f t="shared" ref="G180" si="56">G169+G179</f>
        <v>20.660000000000004</v>
      </c>
      <c r="H180" s="32">
        <f t="shared" ref="H180" si="57">H169+H179</f>
        <v>21.33</v>
      </c>
      <c r="I180" s="32">
        <f t="shared" ref="I180" si="58">I169+I179</f>
        <v>75.050000000000011</v>
      </c>
      <c r="J180" s="32">
        <f t="shared" ref="J180:L180" si="59">J169+J179</f>
        <v>569.47</v>
      </c>
      <c r="K180" s="32"/>
      <c r="L180" s="32">
        <f t="shared" si="59"/>
        <v>69.47</v>
      </c>
    </row>
    <row r="181" spans="1:12" ht="25.5" x14ac:dyDescent="0.25">
      <c r="A181" s="20">
        <v>2</v>
      </c>
      <c r="B181" s="21">
        <v>5</v>
      </c>
      <c r="C181" s="22" t="s">
        <v>20</v>
      </c>
      <c r="D181" s="8" t="s">
        <v>21</v>
      </c>
      <c r="E181" s="51" t="s">
        <v>58</v>
      </c>
      <c r="F181" s="52">
        <v>185</v>
      </c>
      <c r="G181" s="52">
        <v>7.4</v>
      </c>
      <c r="H181" s="52">
        <v>9.25</v>
      </c>
      <c r="I181" s="52">
        <v>59.2</v>
      </c>
      <c r="J181" s="52">
        <v>349.65</v>
      </c>
      <c r="K181" s="53">
        <v>395</v>
      </c>
      <c r="L181" s="52">
        <v>25.31</v>
      </c>
    </row>
    <row r="182" spans="1:12" ht="15" x14ac:dyDescent="0.25">
      <c r="A182" s="23"/>
      <c r="B182" s="15"/>
      <c r="C182" s="11"/>
      <c r="D182" s="8" t="s">
        <v>22</v>
      </c>
      <c r="E182" s="51" t="s">
        <v>59</v>
      </c>
      <c r="F182" s="52">
        <v>215</v>
      </c>
      <c r="G182" s="52">
        <v>7.0000000000000007E-2</v>
      </c>
      <c r="H182" s="52">
        <v>0.02</v>
      </c>
      <c r="I182" s="52">
        <v>15</v>
      </c>
      <c r="J182" s="52">
        <v>60</v>
      </c>
      <c r="K182" s="53">
        <v>376</v>
      </c>
      <c r="L182" s="52">
        <v>1.37</v>
      </c>
    </row>
    <row r="183" spans="1:12" ht="15" x14ac:dyDescent="0.25">
      <c r="A183" s="23"/>
      <c r="B183" s="15"/>
      <c r="C183" s="11"/>
      <c r="D183" s="8" t="s">
        <v>23</v>
      </c>
      <c r="E183" s="51" t="s">
        <v>51</v>
      </c>
      <c r="F183" s="52">
        <v>40</v>
      </c>
      <c r="G183" s="52">
        <v>3.16</v>
      </c>
      <c r="H183" s="52">
        <v>0.4</v>
      </c>
      <c r="I183" s="52">
        <v>19.32</v>
      </c>
      <c r="J183" s="52">
        <v>93.52</v>
      </c>
      <c r="K183" s="53"/>
      <c r="L183" s="52">
        <v>2.48</v>
      </c>
    </row>
    <row r="184" spans="1:12" ht="15" x14ac:dyDescent="0.25">
      <c r="A184" s="23"/>
      <c r="B184" s="15"/>
      <c r="C184" s="11"/>
      <c r="D184" s="7" t="s">
        <v>40</v>
      </c>
      <c r="E184" s="42" t="s">
        <v>60</v>
      </c>
      <c r="F184" s="43">
        <v>20</v>
      </c>
      <c r="G184" s="43">
        <v>4.6399999999999997</v>
      </c>
      <c r="H184" s="43">
        <v>5.9</v>
      </c>
      <c r="I184" s="43">
        <v>0</v>
      </c>
      <c r="J184" s="43">
        <v>72</v>
      </c>
      <c r="K184" s="44">
        <v>15</v>
      </c>
      <c r="L184" s="43">
        <v>11.45</v>
      </c>
    </row>
    <row r="185" spans="1:12" ht="15" x14ac:dyDescent="0.25">
      <c r="A185" s="23"/>
      <c r="B185" s="15"/>
      <c r="C185" s="11"/>
      <c r="D185" s="7" t="s">
        <v>24</v>
      </c>
      <c r="E185" s="42" t="s">
        <v>55</v>
      </c>
      <c r="F185" s="43">
        <v>120</v>
      </c>
      <c r="G185" s="43">
        <v>0.4</v>
      </c>
      <c r="H185" s="43">
        <v>0.4</v>
      </c>
      <c r="I185" s="43">
        <v>9.8000000000000007</v>
      </c>
      <c r="J185" s="43">
        <v>47</v>
      </c>
      <c r="K185" s="44">
        <v>338</v>
      </c>
      <c r="L185" s="43">
        <v>10.96</v>
      </c>
    </row>
    <row r="186" spans="1:12" ht="15" x14ac:dyDescent="0.2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.75" customHeight="1" x14ac:dyDescent="0.25">
      <c r="A189" s="24"/>
      <c r="B189" s="17"/>
      <c r="C189" s="8"/>
      <c r="D189" s="18" t="s">
        <v>33</v>
      </c>
      <c r="E189" s="9"/>
      <c r="F189" s="19">
        <f>SUM(F181:F188)</f>
        <v>580</v>
      </c>
      <c r="G189" s="19">
        <f>SUM(G181:G188)</f>
        <v>15.67</v>
      </c>
      <c r="H189" s="19">
        <f>SUM(H181:H188)</f>
        <v>15.97</v>
      </c>
      <c r="I189" s="19">
        <f>SUM(I181:I188)</f>
        <v>103.32000000000001</v>
      </c>
      <c r="J189" s="19">
        <f>SUM(J181:J188)</f>
        <v>622.16999999999996</v>
      </c>
      <c r="K189" s="25"/>
      <c r="L189" s="19">
        <f>SUM(L181:L188)</f>
        <v>51.57</v>
      </c>
    </row>
    <row r="190" spans="1:12" ht="15" x14ac:dyDescent="0.25">
      <c r="A190" s="26">
        <f>A181</f>
        <v>2</v>
      </c>
      <c r="B190" s="13">
        <f>B181</f>
        <v>5</v>
      </c>
      <c r="C190" s="10" t="s">
        <v>25</v>
      </c>
      <c r="D190" s="7" t="s">
        <v>26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27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28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29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30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31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32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4"/>
      <c r="B199" s="17"/>
      <c r="C199" s="8"/>
      <c r="D199" s="18" t="s">
        <v>33</v>
      </c>
      <c r="E199" s="9"/>
      <c r="F199" s="19">
        <f>SUM(F190:F198)</f>
        <v>0</v>
      </c>
      <c r="G199" s="19">
        <f t="shared" ref="G199:J199" si="60">SUM(G190:G198)</f>
        <v>0</v>
      </c>
      <c r="H199" s="19">
        <f t="shared" si="60"/>
        <v>0</v>
      </c>
      <c r="I199" s="19">
        <f t="shared" si="60"/>
        <v>0</v>
      </c>
      <c r="J199" s="19">
        <f t="shared" si="60"/>
        <v>0</v>
      </c>
      <c r="K199" s="25"/>
      <c r="L199" s="19">
        <f t="shared" ref="L199" si="61">SUM(L190:L198)</f>
        <v>0</v>
      </c>
    </row>
    <row r="200" spans="1:12" ht="15" x14ac:dyDescent="0.2">
      <c r="A200" s="29">
        <f>A181</f>
        <v>2</v>
      </c>
      <c r="B200" s="30">
        <f>B181</f>
        <v>5</v>
      </c>
      <c r="C200" s="62" t="s">
        <v>4</v>
      </c>
      <c r="D200" s="63"/>
      <c r="E200" s="31"/>
      <c r="F200" s="32">
        <f>F189+F199</f>
        <v>580</v>
      </c>
      <c r="G200" s="32">
        <f t="shared" ref="G200" si="62">G189+G199</f>
        <v>15.67</v>
      </c>
      <c r="H200" s="32">
        <f t="shared" ref="H200" si="63">H189+H199</f>
        <v>15.97</v>
      </c>
      <c r="I200" s="32">
        <f t="shared" ref="I200" si="64">I189+I199</f>
        <v>103.32000000000001</v>
      </c>
      <c r="J200" s="32">
        <f t="shared" ref="J200:L200" si="65">J189+J199</f>
        <v>622.16999999999996</v>
      </c>
      <c r="K200" s="32"/>
      <c r="L200" s="32">
        <f t="shared" si="65"/>
        <v>51.57</v>
      </c>
    </row>
    <row r="201" spans="1:12" x14ac:dyDescent="0.2">
      <c r="A201" s="27"/>
      <c r="B201" s="28"/>
      <c r="C201" s="64" t="s">
        <v>5</v>
      </c>
      <c r="D201" s="64"/>
      <c r="E201" s="64"/>
      <c r="F201" s="34">
        <f>(F25+F45+F66+F84+F104+F123+F143+F162+F180+F200)/(IF(F25=0,0,1)+IF(F45=0,0,1)+IF(F66=0,0,1)+IF(F84=0,0,1)+IF(F104=0,0,1)+IF(F123=0,0,1)+IF(F143=0,0,1)+IF(F162=0,0,1)+IF(F180=0,0,1)+IF(F200=0,0,1))</f>
        <v>550.6</v>
      </c>
      <c r="G201" s="34">
        <f>(G25+G45+G66+G84+G104+G123+G143+G162+G180+G200)/(IF(G25=0,0,1)+IF(G45=0,0,1)+IF(G66=0,0,1)+IF(G84=0,0,1)+IF(G104=0,0,1)+IF(G123=0,0,1)+IF(G143=0,0,1)+IF(G162=0,0,1)+IF(G180=0,0,1)+IF(G200=0,0,1))</f>
        <v>20.18</v>
      </c>
      <c r="H201" s="34">
        <f>(H25+H45+H66+H84+H104+H123+H143+H162+H180+H200)/(IF(H25=0,0,1)+IF(H45=0,0,1)+IF(H66=0,0,1)+IF(H84=0,0,1)+IF(H104=0,0,1)+IF(H123=0,0,1)+IF(H143=0,0,1)+IF(H162=0,0,1)+IF(H180=0,0,1)+IF(H200=0,0,1))</f>
        <v>20.932999999999996</v>
      </c>
      <c r="I201" s="34">
        <f>(I25+I45+I66+I84+I104+I123+I143+I162+I180+I200)/(IF(I25=0,0,1)+IF(I45=0,0,1)+IF(I66=0,0,1)+IF(I84=0,0,1)+IF(I104=0,0,1)+IF(I123=0,0,1)+IF(I143=0,0,1)+IF(I162=0,0,1)+IF(I180=0,0,1)+IF(I200=0,0,1))</f>
        <v>79.64100000000002</v>
      </c>
      <c r="J201" s="34">
        <f>(J25+J45+J66+J84+J104+J123+J143+J162+J180+J200)/(IF(J25=0,0,1)+IF(J45=0,0,1)+IF(J66=0,0,1)+IF(J84=0,0,1)+IF(J104=0,0,1)+IF(J123=0,0,1)+IF(J143=0,0,1)+IF(J162=0,0,1)+IF(J180=0,0,1)+IF(J200=0,0,1))</f>
        <v>590.96400000000006</v>
      </c>
      <c r="K201" s="34"/>
      <c r="L201" s="34">
        <f>(L25+L45+L66+L84+L104+L123+L143+L162+L180+L200)/(IF(L25=0,0,1)+IF(L45=0,0,1)+IF(L66=0,0,1)+IF(L84=0,0,1)+IF(L104=0,0,1)+IF(L123=0,0,1)+IF(L143=0,0,1)+IF(L162=0,0,1)+IF(L180=0,0,1)+IF(L200=0,0,1))</f>
        <v>67.123000000000019</v>
      </c>
    </row>
  </sheetData>
  <mergeCells count="14">
    <mergeCell ref="C84:D84"/>
    <mergeCell ref="C104:D104"/>
    <mergeCell ref="C25:D25"/>
    <mergeCell ref="C201:E201"/>
    <mergeCell ref="C200:D200"/>
    <mergeCell ref="C123:D123"/>
    <mergeCell ref="C143:D143"/>
    <mergeCell ref="C162:D162"/>
    <mergeCell ref="C180:D180"/>
    <mergeCell ref="C1:E1"/>
    <mergeCell ref="H1:K1"/>
    <mergeCell ref="H2:K2"/>
    <mergeCell ref="C45:D45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2025-02-24T12:00:32Z</dcterms:modified>
</cp:coreProperties>
</file>